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PART A" sheetId="1" r:id="rId1"/>
    <sheet name="PART B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<sst xmlns="http://schemas.openxmlformats.org/spreadsheetml/2006/main" count="79" uniqueCount="71">
  <si>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Name</t>
  </si>
  <si>
    <t>B</t>
  </si>
  <si>
    <t>Address</t>
  </si>
  <si>
    <t>RECEIPT No.</t>
  </si>
  <si>
    <t>DATE</t>
  </si>
  <si>
    <t>DETAILS OF EXPENSE INCURRED</t>
  </si>
  <si>
    <t>MILEAGE</t>
  </si>
  <si>
    <t>No. OF MILES</t>
  </si>
  <si>
    <t>RATE PER MILE</t>
  </si>
  <si>
    <t>GBP £</t>
  </si>
  <si>
    <t>LOCAL CURRENCY*</t>
  </si>
  <si>
    <t>FORM EC1 - PART B</t>
  </si>
  <si>
    <t>University of Leicester employees:</t>
  </si>
  <si>
    <t>Destination and Purpose of visit</t>
  </si>
  <si>
    <t>Sub-total</t>
  </si>
  <si>
    <t>TOTAL</t>
  </si>
  <si>
    <t>Transfer to Part A, Section 3</t>
  </si>
  <si>
    <t>(a) + (b)</t>
  </si>
  <si>
    <t>Currency</t>
  </si>
  <si>
    <t>Amount</t>
  </si>
  <si>
    <t>(a)</t>
  </si>
  <si>
    <t>(b)</t>
  </si>
  <si>
    <t>EXPENSES CLAIM                    FORM EC1 - PART A</t>
  </si>
  <si>
    <t>Surname/Family Name</t>
  </si>
  <si>
    <t>Forename (s)</t>
  </si>
  <si>
    <t>A</t>
  </si>
  <si>
    <t>Employee/Student no.</t>
  </si>
  <si>
    <t>Complete Part B of this form by listing all receipts, journey details and information required to make a claim.</t>
  </si>
  <si>
    <t>I certify that I have actually and necessarily incurred the expenses in this claim and that the amounts claimed</t>
  </si>
  <si>
    <t>Signature of claimant</t>
  </si>
  <si>
    <t>Date</t>
  </si>
  <si>
    <t>TAX CODE</t>
  </si>
  <si>
    <t>G/L ACCOUNT</t>
  </si>
  <si>
    <t>COST CENTRE/SIO/WBS ELEMENT</t>
  </si>
  <si>
    <t>INDIVIDUAL CODE</t>
  </si>
  <si>
    <t>AMOUNT</t>
  </si>
  <si>
    <t xml:space="preserve">Manual </t>
  </si>
  <si>
    <t>commitment No.</t>
  </si>
  <si>
    <r>
      <t>or</t>
    </r>
    <r>
      <rPr>
        <sz val="12"/>
        <rFont val="Arial"/>
        <family val="0"/>
      </rPr>
      <t xml:space="preserve"> text</t>
    </r>
  </si>
  <si>
    <t>to be</t>
  </si>
  <si>
    <t>entered</t>
  </si>
  <si>
    <t>on SAP:</t>
  </si>
  <si>
    <t>Signature of authorisation</t>
  </si>
  <si>
    <t>Z1</t>
  </si>
  <si>
    <t>Total Claim:</t>
  </si>
  <si>
    <t>GBP</t>
  </si>
  <si>
    <t>Use additional sheets if you have insufficient room.  Once complete, check the total of the claim in section 3</t>
  </si>
  <si>
    <t>* State local currency</t>
  </si>
  <si>
    <t>EUR</t>
  </si>
  <si>
    <t>USD</t>
  </si>
  <si>
    <r>
      <t xml:space="preserve">(if conversion for refund required) </t>
    </r>
    <r>
      <rPr>
        <i/>
        <sz val="9"/>
        <rFont val="Arial"/>
        <family val="0"/>
      </rPr>
      <t>Exchange rate</t>
    </r>
  </si>
  <si>
    <t>Dept</t>
  </si>
  <si>
    <t xml:space="preserve"> or</t>
  </si>
  <si>
    <t xml:space="preserve">Dept. </t>
  </si>
  <si>
    <t xml:space="preserve">Address </t>
  </si>
  <si>
    <t xml:space="preserve"> (click) Member of staff:</t>
  </si>
  <si>
    <t xml:space="preserve"> (click) Student:</t>
  </si>
  <si>
    <t xml:space="preserve"> (click) Other</t>
  </si>
  <si>
    <t>AUD</t>
  </si>
  <si>
    <t>HKD</t>
  </si>
  <si>
    <t>JPY</t>
  </si>
  <si>
    <t>SGD</t>
  </si>
  <si>
    <t>payment to be sent</t>
  </si>
  <si>
    <t xml:space="preserve">Please provide address for </t>
  </si>
  <si>
    <t>are in accordance with University Financial Regulations.</t>
  </si>
  <si>
    <t>I confirm that this claim is arithmetically correct, complies with University Financial Regulations</t>
  </si>
  <si>
    <t>and I authorise payment.</t>
  </si>
  <si>
    <t>submitted no later than three months after the date on which the expense was incurred.</t>
  </si>
  <si>
    <t xml:space="preserve">support a claim.  Please fill in this form in conjunction with University Financial Regulations </t>
  </si>
  <si>
    <t>There are regulations regarding what may be claimed and what evidence is required to</t>
  </si>
  <si>
    <t>(www.le.ac.uk/finance/infoforms/FinRegs2007/finregs2007.html). Claims should be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</si>
</sst>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\ [$р.-444]"/>
    <numFmt numFmtId="166" formatCode="[$-809]dd\ mmmm\ yyyy"/>
    <numFmt numFmtId="167" formatCode="dd/mm/yyyy;@"/>
    <numFmt numFmtId="168" formatCode="&quot;£&quot;#,##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color indexed="9"/>
      <name val="Arial"/>
      <family val="0"/>
    </font>
    <font>
      <b/>
      <sz val="12"/>
      <color indexed="9"/>
      <name val="Arial"/>
      <family val="2"/>
    </font>
    <font>
      <u val="single"/>
      <sz val="12"/>
      <name val="Arial"/>
      <family val="2"/>
    </font>
    <font>
      <sz val="12"/>
      <name val="Comic Sans MS"/>
      <family val="4"/>
    </font>
    <font>
      <sz val="15"/>
      <name val="Comic Sans MS"/>
      <family val="4"/>
    </font>
    <font>
      <sz val="14"/>
      <name val="Comic Sans MS"/>
      <family val="4"/>
    </font>
    <font>
      <sz val="16"/>
      <name val="Albertus Extra Bold"/>
      <family val="2"/>
    </font>
    <font>
      <b/>
      <sz val="12"/>
      <color indexed="10"/>
      <name val="Arial"/>
      <family val="2"/>
    </font>
    <font>
      <i/>
      <sz val="9"/>
      <name val="Arial"/>
      <family val="0"/>
    </font>
    <font>
      <sz val="11"/>
      <name val="Comic Sans MS"/>
      <family val="4"/>
    </font>
    <font>
      <b/>
      <sz val="9"/>
      <color indexed="10"/>
      <name val="Arial"/>
      <family val="2"/>
    </font>
    <font>
      <i/>
      <sz val="11"/>
      <name val="Arial"/>
      <family val="2"/>
    </font>
    <font>
      <b/>
      <sz val="10"/>
      <color indexed="2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2" fontId="17" fillId="0" borderId="3" xfId="0" applyNumberFormat="1" applyFont="1" applyBorder="1" applyAlignment="1" applyProtection="1">
      <alignment vertical="center"/>
      <protection/>
    </xf>
    <xf numFmtId="4" fontId="17" fillId="0" borderId="3" xfId="0" applyNumberFormat="1" applyFont="1" applyBorder="1" applyAlignment="1">
      <alignment vertical="center"/>
    </xf>
    <xf numFmtId="164" fontId="17" fillId="0" borderId="3" xfId="0" applyNumberFormat="1" applyFont="1" applyBorder="1" applyAlignment="1" applyProtection="1">
      <alignment vertical="center"/>
      <protection locked="0"/>
    </xf>
    <xf numFmtId="3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4" fontId="17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1" fontId="12" fillId="3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12" fillId="4" borderId="0" xfId="0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0" fontId="12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>
      <alignment horizontal="right"/>
    </xf>
    <xf numFmtId="0" fontId="5" fillId="5" borderId="1" xfId="0" applyFont="1" applyFill="1" applyBorder="1" applyAlignment="1">
      <alignment/>
    </xf>
    <xf numFmtId="0" fontId="12" fillId="5" borderId="0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12" fillId="5" borderId="0" xfId="0" applyFont="1" applyFill="1" applyBorder="1" applyAlignment="1" applyProtection="1">
      <alignment/>
      <protection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0" fillId="5" borderId="8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168" fontId="5" fillId="0" borderId="6" xfId="0" applyNumberFormat="1" applyFont="1" applyFill="1" applyBorder="1" applyAlignment="1" applyProtection="1">
      <alignment vertical="justify"/>
      <protection locked="0"/>
    </xf>
    <xf numFmtId="168" fontId="5" fillId="0" borderId="2" xfId="0" applyNumberFormat="1" applyFont="1" applyFill="1" applyBorder="1" applyAlignment="1" applyProtection="1">
      <alignment vertical="justify"/>
      <protection locked="0"/>
    </xf>
    <xf numFmtId="168" fontId="5" fillId="0" borderId="9" xfId="0" applyNumberFormat="1" applyFont="1" applyFill="1" applyBorder="1" applyAlignment="1" applyProtection="1">
      <alignment vertical="justify"/>
      <protection locked="0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 wrapText="1"/>
    </xf>
    <xf numFmtId="0" fontId="18" fillId="5" borderId="8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7" fillId="4" borderId="0" xfId="0" applyFont="1" applyFill="1" applyAlignment="1" applyProtection="1">
      <alignment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vertical="center"/>
      <protection/>
    </xf>
    <xf numFmtId="0" fontId="12" fillId="4" borderId="0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6" borderId="4" xfId="0" applyFont="1" applyFill="1" applyBorder="1" applyAlignment="1">
      <alignment/>
    </xf>
    <xf numFmtId="0" fontId="5" fillId="6" borderId="5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12" fillId="6" borderId="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 vertical="top"/>
      <protection/>
    </xf>
    <xf numFmtId="0" fontId="12" fillId="0" borderId="10" xfId="0" applyFont="1" applyFill="1" applyBorder="1" applyAlignment="1" applyProtection="1">
      <alignment/>
      <protection/>
    </xf>
    <xf numFmtId="14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12" fillId="7" borderId="3" xfId="0" applyFont="1" applyFill="1" applyBorder="1" applyAlignment="1" applyProtection="1">
      <alignment/>
      <protection/>
    </xf>
    <xf numFmtId="0" fontId="8" fillId="2" borderId="0" xfId="0" applyFont="1" applyFill="1" applyAlignment="1">
      <alignment horizontal="center" vertical="center"/>
    </xf>
    <xf numFmtId="0" fontId="12" fillId="0" borderId="3" xfId="0" applyFont="1" applyFill="1" applyBorder="1" applyAlignment="1" applyProtection="1">
      <alignment horizontal="center"/>
      <protection/>
    </xf>
    <xf numFmtId="2" fontId="12" fillId="0" borderId="3" xfId="0" applyNumberFormat="1" applyFont="1" applyFill="1" applyBorder="1" applyAlignment="1" applyProtection="1">
      <alignment horizontal="center"/>
      <protection/>
    </xf>
    <xf numFmtId="0" fontId="13" fillId="7" borderId="11" xfId="0" applyFont="1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3" fillId="7" borderId="12" xfId="0" applyFont="1" applyFill="1" applyBorder="1" applyAlignment="1" applyProtection="1">
      <alignment/>
      <protection/>
    </xf>
    <xf numFmtId="0" fontId="13" fillId="3" borderId="11" xfId="0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 horizontal="center" vertical="justify"/>
      <protection locked="0"/>
    </xf>
    <xf numFmtId="0" fontId="5" fillId="0" borderId="5" xfId="0" applyFont="1" applyFill="1" applyBorder="1" applyAlignment="1" applyProtection="1">
      <alignment horizontal="center" vertical="justify"/>
      <protection locked="0"/>
    </xf>
    <xf numFmtId="0" fontId="5" fillId="0" borderId="6" xfId="0" applyFont="1" applyFill="1" applyBorder="1" applyAlignment="1" applyProtection="1">
      <alignment horizontal="center" vertical="justify"/>
      <protection locked="0"/>
    </xf>
    <xf numFmtId="0" fontId="5" fillId="0" borderId="1" xfId="0" applyFont="1" applyFill="1" applyBorder="1" applyAlignment="1" applyProtection="1">
      <alignment horizontal="center" vertical="justify"/>
      <protection locked="0"/>
    </xf>
    <xf numFmtId="0" fontId="5" fillId="0" borderId="0" xfId="0" applyFont="1" applyFill="1" applyBorder="1" applyAlignment="1" applyProtection="1">
      <alignment horizontal="center" vertical="justify"/>
      <protection locked="0"/>
    </xf>
    <xf numFmtId="0" fontId="5" fillId="0" borderId="2" xfId="0" applyFont="1" applyFill="1" applyBorder="1" applyAlignment="1" applyProtection="1">
      <alignment horizontal="center" vertical="justify"/>
      <protection locked="0"/>
    </xf>
    <xf numFmtId="0" fontId="5" fillId="5" borderId="0" xfId="0" applyFont="1" applyFill="1" applyBorder="1" applyAlignment="1">
      <alignment horizontal="center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justify"/>
      <protection locked="0"/>
    </xf>
    <xf numFmtId="0" fontId="5" fillId="0" borderId="8" xfId="0" applyFont="1" applyFill="1" applyBorder="1" applyAlignment="1" applyProtection="1">
      <alignment vertical="justify"/>
      <protection locked="0"/>
    </xf>
    <xf numFmtId="0" fontId="5" fillId="0" borderId="9" xfId="0" applyFont="1" applyFill="1" applyBorder="1" applyAlignment="1" applyProtection="1">
      <alignment vertical="justify"/>
      <protection locked="0"/>
    </xf>
    <xf numFmtId="0" fontId="9" fillId="2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justify"/>
      <protection locked="0"/>
    </xf>
    <xf numFmtId="0" fontId="5" fillId="0" borderId="8" xfId="0" applyFont="1" applyFill="1" applyBorder="1" applyAlignment="1" applyProtection="1">
      <alignment horizontal="center" vertical="justify"/>
      <protection locked="0"/>
    </xf>
    <xf numFmtId="0" fontId="5" fillId="0" borderId="9" xfId="0" applyFont="1" applyFill="1" applyBorder="1" applyAlignment="1" applyProtection="1">
      <alignment horizontal="center" vertical="justify"/>
      <protection locked="0"/>
    </xf>
    <xf numFmtId="1" fontId="5" fillId="0" borderId="7" xfId="0" applyNumberFormat="1" applyFont="1" applyFill="1" applyBorder="1" applyAlignment="1" applyProtection="1">
      <alignment horizontal="center" vertical="justify"/>
      <protection locked="0"/>
    </xf>
    <xf numFmtId="1" fontId="5" fillId="0" borderId="9" xfId="0" applyNumberFormat="1" applyFont="1" applyFill="1" applyBorder="1" applyAlignment="1" applyProtection="1">
      <alignment horizontal="center" vertical="justify"/>
      <protection locked="0"/>
    </xf>
    <xf numFmtId="0" fontId="5" fillId="0" borderId="8" xfId="0" applyFont="1" applyFill="1" applyBorder="1" applyAlignment="1" applyProtection="1">
      <alignment horizontal="center" vertical="justify"/>
      <protection locked="0"/>
    </xf>
    <xf numFmtId="0" fontId="5" fillId="0" borderId="9" xfId="0" applyFont="1" applyFill="1" applyBorder="1" applyAlignment="1" applyProtection="1">
      <alignment horizontal="center" vertical="justify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justify"/>
      <protection locked="0"/>
    </xf>
    <xf numFmtId="0" fontId="5" fillId="0" borderId="5" xfId="0" applyFont="1" applyFill="1" applyBorder="1" applyAlignment="1" applyProtection="1">
      <alignment horizontal="center" vertical="justify"/>
      <protection locked="0"/>
    </xf>
    <xf numFmtId="0" fontId="5" fillId="0" borderId="6" xfId="0" applyFont="1" applyFill="1" applyBorder="1" applyAlignment="1" applyProtection="1">
      <alignment horizontal="center" vertical="justify"/>
      <protection locked="0"/>
    </xf>
    <xf numFmtId="0" fontId="5" fillId="0" borderId="1" xfId="0" applyFont="1" applyFill="1" applyBorder="1" applyAlignment="1" applyProtection="1">
      <alignment horizontal="center" vertical="justify"/>
      <protection locked="0"/>
    </xf>
    <xf numFmtId="0" fontId="5" fillId="0" borderId="0" xfId="0" applyFont="1" applyFill="1" applyBorder="1" applyAlignment="1" applyProtection="1">
      <alignment horizontal="center" vertical="justify"/>
      <protection locked="0"/>
    </xf>
    <xf numFmtId="0" fontId="5" fillId="0" borderId="2" xfId="0" applyFont="1" applyFill="1" applyBorder="1" applyAlignment="1" applyProtection="1">
      <alignment horizontal="center" vertical="justify"/>
      <protection locked="0"/>
    </xf>
    <xf numFmtId="1" fontId="5" fillId="0" borderId="4" xfId="0" applyNumberFormat="1" applyFont="1" applyFill="1" applyBorder="1" applyAlignment="1" applyProtection="1">
      <alignment horizontal="center" vertical="justify"/>
      <protection locked="0"/>
    </xf>
    <xf numFmtId="1" fontId="5" fillId="0" borderId="6" xfId="0" applyNumberFormat="1" applyFont="1" applyFill="1" applyBorder="1" applyAlignment="1" applyProtection="1">
      <alignment horizontal="center" vertical="justify"/>
      <protection locked="0"/>
    </xf>
    <xf numFmtId="1" fontId="5" fillId="0" borderId="1" xfId="0" applyNumberFormat="1" applyFont="1" applyFill="1" applyBorder="1" applyAlignment="1" applyProtection="1">
      <alignment horizontal="center" vertical="justify"/>
      <protection locked="0"/>
    </xf>
    <xf numFmtId="1" fontId="5" fillId="0" borderId="2" xfId="0" applyNumberFormat="1" applyFont="1" applyFill="1" applyBorder="1" applyAlignment="1" applyProtection="1">
      <alignment horizontal="center" vertical="justify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167" fontId="17" fillId="0" borderId="3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right" vertical="center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  <protection/>
    </xf>
    <xf numFmtId="0" fontId="7" fillId="5" borderId="3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7" fillId="0" borderId="3" xfId="0" applyFont="1" applyFill="1" applyBorder="1" applyAlignment="1" applyProtection="1">
      <alignment vertical="center"/>
      <protection/>
    </xf>
    <xf numFmtId="0" fontId="5" fillId="5" borderId="0" xfId="0" applyFont="1" applyFill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5</xdr:col>
      <xdr:colOff>295275</xdr:colOff>
      <xdr:row>2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14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57150</xdr:rowOff>
    </xdr:from>
    <xdr:to>
      <xdr:col>4</xdr:col>
      <xdr:colOff>19050</xdr:colOff>
      <xdr:row>10</xdr:row>
      <xdr:rowOff>276225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200275"/>
          <a:ext cx="238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57150</xdr:colOff>
      <xdr:row>12</xdr:row>
      <xdr:rowOff>57150</xdr:rowOff>
    </xdr:from>
    <xdr:to>
      <xdr:col>4</xdr:col>
      <xdr:colOff>19050</xdr:colOff>
      <xdr:row>12</xdr:row>
      <xdr:rowOff>276225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26384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20</xdr:row>
      <xdr:rowOff>57150</xdr:rowOff>
    </xdr:from>
    <xdr:to>
      <xdr:col>4</xdr:col>
      <xdr:colOff>19050</xdr:colOff>
      <xdr:row>20</xdr:row>
      <xdr:rowOff>276225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43434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3</xdr:col>
      <xdr:colOff>171450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W64"/>
  <sheetViews>
    <sheetView showGridLines="0" tabSelected="1" zoomScale="90" zoomScaleNormal="90" workbookViewId="0" topLeftCell="A1">
      <selection activeCell="I6" sqref="I6:Q6"/>
    </sheetView>
  </sheetViews>
  <sheetFormatPr defaultColWidth="9.140625" defaultRowHeight="12.75"/>
  <cols>
    <col min="1" max="1" width="4.57421875" style="1" customWidth="1"/>
    <col min="2" max="2" width="4.7109375" style="1" customWidth="1"/>
    <col min="3" max="3" width="1.7109375" style="1" customWidth="1"/>
    <col min="4" max="4" width="4.140625" style="1" customWidth="1"/>
    <col min="5" max="5" width="9.140625" style="1" customWidth="1"/>
    <col min="6" max="6" width="10.140625" style="1" customWidth="1"/>
    <col min="7" max="7" width="9.140625" style="1" customWidth="1"/>
    <col min="8" max="16" width="6.140625" style="1" customWidth="1"/>
    <col min="17" max="17" width="9.140625" style="1" customWidth="1"/>
    <col min="18" max="18" width="20.57421875" style="1" customWidth="1"/>
    <col min="19" max="20" width="1.7109375" style="1" customWidth="1"/>
    <col min="21" max="16384" width="9.140625" style="1" customWidth="1"/>
  </cols>
  <sheetData>
    <row r="2" spans="7:20" ht="15">
      <c r="G2" s="104" t="s">
        <v>22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7:20" ht="21" customHeight="1"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ht="10.5" customHeight="1"/>
    <row r="5" spans="1:20" ht="21" customHeight="1">
      <c r="A5" s="3">
        <v>1</v>
      </c>
      <c r="B5" s="89"/>
      <c r="C5" s="90"/>
      <c r="D5" s="90"/>
      <c r="E5" s="90"/>
      <c r="F5" s="90"/>
      <c r="G5" s="90"/>
      <c r="H5" s="9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2:20" ht="30" customHeight="1">
      <c r="B6" s="91"/>
      <c r="C6" s="92"/>
      <c r="D6" s="92"/>
      <c r="E6" s="92" t="s">
        <v>23</v>
      </c>
      <c r="F6" s="92"/>
      <c r="G6" s="93"/>
      <c r="H6" s="93"/>
      <c r="I6" s="100"/>
      <c r="J6" s="101"/>
      <c r="K6" s="101"/>
      <c r="L6" s="101"/>
      <c r="M6" s="101"/>
      <c r="N6" s="101"/>
      <c r="O6" s="101"/>
      <c r="P6" s="101"/>
      <c r="Q6" s="102"/>
      <c r="R6" s="39"/>
      <c r="S6" s="39"/>
      <c r="T6" s="30"/>
    </row>
    <row r="7" spans="2:20" ht="6.75" customHeight="1">
      <c r="B7" s="91"/>
      <c r="C7" s="92"/>
      <c r="D7" s="92"/>
      <c r="E7" s="92"/>
      <c r="F7" s="92"/>
      <c r="G7" s="93"/>
      <c r="H7" s="9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0"/>
    </row>
    <row r="8" spans="2:20" ht="30" customHeight="1">
      <c r="B8" s="91"/>
      <c r="C8" s="92"/>
      <c r="D8" s="92"/>
      <c r="E8" s="92" t="s">
        <v>24</v>
      </c>
      <c r="F8" s="93"/>
      <c r="G8" s="93"/>
      <c r="H8" s="93"/>
      <c r="I8" s="100"/>
      <c r="J8" s="101"/>
      <c r="K8" s="101"/>
      <c r="L8" s="101"/>
      <c r="M8" s="101"/>
      <c r="N8" s="101"/>
      <c r="O8" s="101"/>
      <c r="P8" s="101"/>
      <c r="Q8" s="102"/>
      <c r="R8" s="39"/>
      <c r="S8" s="39"/>
      <c r="T8" s="30"/>
    </row>
    <row r="9" spans="2:20" ht="11.25" customHeight="1">
      <c r="B9" s="91"/>
      <c r="C9" s="92"/>
      <c r="D9" s="92"/>
      <c r="E9" s="92"/>
      <c r="F9" s="92"/>
      <c r="G9" s="92"/>
      <c r="H9" s="9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2:20" ht="8.25" customHeight="1">
      <c r="B10" s="28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30"/>
    </row>
    <row r="11" spans="2:20" ht="22.5" customHeight="1">
      <c r="B11" s="5" t="s">
        <v>25</v>
      </c>
      <c r="C11" s="32"/>
      <c r="D11" s="33"/>
      <c r="E11" s="29" t="s">
        <v>55</v>
      </c>
      <c r="F11" s="29"/>
      <c r="G11" s="29"/>
      <c r="H11" s="34" t="s">
        <v>53</v>
      </c>
      <c r="I11" s="110"/>
      <c r="J11" s="111"/>
      <c r="K11" s="111"/>
      <c r="L11" s="111"/>
      <c r="M11" s="111"/>
      <c r="N11" s="111"/>
      <c r="O11" s="111"/>
      <c r="P11" s="111"/>
      <c r="Q11" s="111"/>
      <c r="R11" s="112"/>
      <c r="S11" s="30"/>
      <c r="T11" s="30"/>
    </row>
    <row r="12" spans="2:20" ht="12" customHeight="1"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</row>
    <row r="13" spans="2:20" ht="24" customHeight="1">
      <c r="B13" s="35"/>
      <c r="C13" s="35"/>
      <c r="D13" s="36"/>
      <c r="E13" s="37" t="s">
        <v>56</v>
      </c>
      <c r="F13" s="37"/>
      <c r="G13" s="37"/>
      <c r="H13" s="38" t="s">
        <v>54</v>
      </c>
      <c r="I13" s="107"/>
      <c r="J13" s="108"/>
      <c r="K13" s="108"/>
      <c r="L13" s="108"/>
      <c r="M13" s="108"/>
      <c r="N13" s="108"/>
      <c r="O13" s="108"/>
      <c r="P13" s="108"/>
      <c r="Q13" s="108"/>
      <c r="R13" s="109"/>
      <c r="S13" s="30"/>
      <c r="T13" s="30"/>
    </row>
    <row r="14" spans="2:20" ht="24" customHeight="1">
      <c r="B14" s="35"/>
      <c r="C14" s="35"/>
      <c r="D14" s="36"/>
      <c r="E14" s="37"/>
      <c r="F14" s="37"/>
      <c r="G14" s="37"/>
      <c r="H14" s="37"/>
      <c r="I14" s="107"/>
      <c r="J14" s="108"/>
      <c r="K14" s="108"/>
      <c r="L14" s="108"/>
      <c r="M14" s="108"/>
      <c r="N14" s="108"/>
      <c r="O14" s="108"/>
      <c r="P14" s="108"/>
      <c r="Q14" s="108"/>
      <c r="R14" s="109"/>
      <c r="S14" s="30"/>
      <c r="T14" s="30"/>
    </row>
    <row r="15" spans="2:20" ht="24" customHeight="1">
      <c r="B15" s="35"/>
      <c r="C15" s="35"/>
      <c r="D15" s="37"/>
      <c r="E15" s="37"/>
      <c r="F15" s="37"/>
      <c r="G15" s="37"/>
      <c r="H15" s="39"/>
      <c r="I15" s="107"/>
      <c r="J15" s="108"/>
      <c r="K15" s="108"/>
      <c r="L15" s="108"/>
      <c r="M15" s="108"/>
      <c r="N15" s="108"/>
      <c r="O15" s="108"/>
      <c r="P15" s="108"/>
      <c r="Q15" s="108"/>
      <c r="R15" s="109"/>
      <c r="S15" s="30"/>
      <c r="T15" s="30"/>
    </row>
    <row r="16" spans="2:20" ht="9.75" customHeight="1">
      <c r="B16" s="35"/>
      <c r="C16" s="35"/>
      <c r="D16" s="37"/>
      <c r="E16" s="37"/>
      <c r="F16" s="37"/>
      <c r="G16" s="37"/>
      <c r="H16" s="3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30"/>
    </row>
    <row r="17" spans="2:20" ht="26.25" customHeight="1">
      <c r="B17" s="35"/>
      <c r="C17" s="35"/>
      <c r="D17" s="37" t="s">
        <v>26</v>
      </c>
      <c r="E17" s="37"/>
      <c r="F17" s="37"/>
      <c r="G17" s="37"/>
      <c r="H17" s="23"/>
      <c r="I17" s="23"/>
      <c r="J17" s="23"/>
      <c r="K17" s="23"/>
      <c r="L17" s="23"/>
      <c r="M17" s="23"/>
      <c r="N17" s="23"/>
      <c r="O17" s="23"/>
      <c r="P17" s="23"/>
      <c r="Q17" s="29"/>
      <c r="R17" s="29"/>
      <c r="S17" s="30"/>
      <c r="T17" s="30"/>
    </row>
    <row r="18" spans="2:20" ht="8.25" customHeight="1">
      <c r="B18" s="35"/>
      <c r="C18" s="40"/>
      <c r="D18" s="41"/>
      <c r="E18" s="41"/>
      <c r="F18" s="41"/>
      <c r="G18" s="41"/>
      <c r="H18" s="41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30"/>
    </row>
    <row r="19" spans="2:20" ht="10.5" customHeight="1">
      <c r="B19" s="35"/>
      <c r="C19" s="37"/>
      <c r="D19" s="37"/>
      <c r="E19" s="37"/>
      <c r="F19" s="37"/>
      <c r="G19" s="37"/>
      <c r="H19" s="3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2:20" ht="7.5" customHeight="1">
      <c r="B20" s="3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30"/>
    </row>
    <row r="21" spans="2:20" ht="23.25" customHeight="1">
      <c r="B21" s="5" t="s">
        <v>1</v>
      </c>
      <c r="C21" s="28"/>
      <c r="D21" s="33"/>
      <c r="E21" s="29" t="s">
        <v>57</v>
      </c>
      <c r="F21" s="29"/>
      <c r="G21" s="29"/>
      <c r="H21" s="47"/>
      <c r="I21" s="29"/>
      <c r="J21" s="113"/>
      <c r="K21" s="113"/>
      <c r="L21" s="113"/>
      <c r="M21" s="113"/>
      <c r="N21" s="113"/>
      <c r="O21" s="113"/>
      <c r="P21" s="113"/>
      <c r="Q21" s="113"/>
      <c r="R21" s="113"/>
      <c r="S21" s="30"/>
      <c r="T21" s="30"/>
    </row>
    <row r="22" spans="2:20" ht="24" customHeight="1">
      <c r="B22" s="35"/>
      <c r="C22" s="35"/>
      <c r="D22" s="94" t="s">
        <v>63</v>
      </c>
      <c r="E22" s="94"/>
      <c r="F22" s="94"/>
      <c r="G22" s="94"/>
      <c r="H22" s="9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49"/>
      <c r="T22" s="49"/>
    </row>
    <row r="23" spans="2:20" ht="24.75" customHeight="1">
      <c r="B23" s="35"/>
      <c r="C23" s="35"/>
      <c r="D23" s="95" t="s">
        <v>62</v>
      </c>
      <c r="E23" s="94"/>
      <c r="F23" s="94"/>
      <c r="G23" s="94"/>
      <c r="H23" s="94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49"/>
      <c r="T23" s="49"/>
    </row>
    <row r="24" spans="2:20" ht="24.75" customHeight="1">
      <c r="B24" s="35"/>
      <c r="C24" s="35"/>
      <c r="D24" s="94"/>
      <c r="E24" s="94"/>
      <c r="F24" s="94"/>
      <c r="G24" s="94"/>
      <c r="H24" s="94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49"/>
      <c r="T24" s="49"/>
    </row>
    <row r="25" spans="2:20" ht="11.25" customHeight="1">
      <c r="B25" s="35"/>
      <c r="C25" s="48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30"/>
    </row>
    <row r="26" spans="2:20" ht="13.5" customHeight="1">
      <c r="B26" s="40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</row>
    <row r="27" spans="3:19" ht="14.2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ht="24" customHeight="1">
      <c r="A28" s="3">
        <v>2</v>
      </c>
      <c r="B28" s="25"/>
      <c r="C28" s="26" t="s">
        <v>27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7"/>
    </row>
    <row r="29" spans="2:20" ht="24" customHeight="1">
      <c r="B29" s="28"/>
      <c r="C29" s="29" t="s">
        <v>46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</row>
    <row r="30" spans="2:20" ht="6.75" customHeight="1">
      <c r="B30" s="4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</row>
    <row r="31" spans="2:20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8.75" customHeight="1">
      <c r="A32" s="6">
        <v>3</v>
      </c>
      <c r="B32" s="25"/>
      <c r="C32" s="26"/>
      <c r="D32" s="26" t="s">
        <v>44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2:20" ht="36" customHeight="1">
      <c r="B33" s="28"/>
      <c r="C33" s="50"/>
      <c r="D33" s="50"/>
      <c r="E33" s="51"/>
      <c r="F33" s="105" t="str">
        <f>'PART B'!J41</f>
        <v>GBP</v>
      </c>
      <c r="G33" s="105"/>
      <c r="H33" s="106">
        <f>'PART B'!K41</f>
        <v>0</v>
      </c>
      <c r="I33" s="105"/>
      <c r="J33" s="105"/>
      <c r="K33" s="105"/>
      <c r="L33" s="52"/>
      <c r="M33" s="46"/>
      <c r="N33" s="46"/>
      <c r="O33" s="46"/>
      <c r="P33" s="46"/>
      <c r="Q33" s="46"/>
      <c r="R33" s="46"/>
      <c r="S33" s="29"/>
      <c r="T33" s="30"/>
    </row>
    <row r="34" spans="2:20" ht="15.75" customHeight="1">
      <c r="B34" s="28"/>
      <c r="C34" s="29"/>
      <c r="D34" s="29"/>
      <c r="E34" s="29"/>
      <c r="F34" s="29" t="s">
        <v>18</v>
      </c>
      <c r="G34" s="29"/>
      <c r="H34" s="29" t="s">
        <v>19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2:20" ht="24" customHeight="1">
      <c r="B35" s="28"/>
      <c r="C35" s="29" t="s">
        <v>28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</row>
    <row r="36" spans="2:20" ht="24.75" customHeight="1">
      <c r="B36" s="28"/>
      <c r="C36" s="29" t="s">
        <v>64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</row>
    <row r="37" spans="2:20" ht="9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</row>
    <row r="38" spans="2:20" ht="36" customHeight="1">
      <c r="B38" s="28"/>
      <c r="C38" s="29" t="s">
        <v>29</v>
      </c>
      <c r="D38" s="29"/>
      <c r="E38" s="29"/>
      <c r="F38" s="29"/>
      <c r="G38" s="99"/>
      <c r="H38" s="96"/>
      <c r="I38" s="96"/>
      <c r="J38" s="96"/>
      <c r="K38" s="96"/>
      <c r="L38" s="96"/>
      <c r="M38" s="96"/>
      <c r="N38" s="96"/>
      <c r="O38" s="114"/>
      <c r="P38" s="29" t="s">
        <v>30</v>
      </c>
      <c r="Q38" s="97"/>
      <c r="R38" s="98"/>
      <c r="S38" s="29"/>
      <c r="T38" s="30"/>
    </row>
    <row r="39" spans="2:20" ht="8.25" customHeight="1">
      <c r="B39" s="4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2:23" ht="13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W40" s="7"/>
    </row>
    <row r="41" spans="1:20" ht="6" customHeight="1">
      <c r="A41" s="134">
        <v>4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4"/>
    </row>
    <row r="42" spans="1:20" ht="15.75" customHeight="1">
      <c r="A42" s="134"/>
      <c r="B42" s="35"/>
      <c r="C42" s="121" t="s">
        <v>31</v>
      </c>
      <c r="D42" s="121"/>
      <c r="E42" s="121"/>
      <c r="F42" s="121" t="s">
        <v>32</v>
      </c>
      <c r="G42" s="121"/>
      <c r="H42" s="121" t="s">
        <v>33</v>
      </c>
      <c r="I42" s="121"/>
      <c r="J42" s="121"/>
      <c r="K42" s="121"/>
      <c r="L42" s="121"/>
      <c r="M42" s="121"/>
      <c r="N42" s="121"/>
      <c r="O42" s="121" t="s">
        <v>34</v>
      </c>
      <c r="P42" s="121"/>
      <c r="Q42" s="121"/>
      <c r="R42" s="53" t="s">
        <v>35</v>
      </c>
      <c r="S42" s="37"/>
      <c r="T42" s="49"/>
    </row>
    <row r="43" spans="1:20" ht="15.75" customHeight="1">
      <c r="A43" s="8"/>
      <c r="B43" s="35"/>
      <c r="C43" s="148" t="s">
        <v>43</v>
      </c>
      <c r="D43" s="149"/>
      <c r="E43" s="150"/>
      <c r="F43" s="154"/>
      <c r="G43" s="155"/>
      <c r="H43" s="115"/>
      <c r="I43" s="116"/>
      <c r="J43" s="116"/>
      <c r="K43" s="116"/>
      <c r="L43" s="116"/>
      <c r="M43" s="116"/>
      <c r="N43" s="117"/>
      <c r="O43" s="115"/>
      <c r="P43" s="116"/>
      <c r="Q43" s="117"/>
      <c r="R43" s="59"/>
      <c r="S43" s="37"/>
      <c r="T43" s="49"/>
    </row>
    <row r="44" spans="1:20" ht="15.75" customHeight="1">
      <c r="A44" s="8"/>
      <c r="B44" s="35"/>
      <c r="C44" s="151" t="s">
        <v>43</v>
      </c>
      <c r="D44" s="152"/>
      <c r="E44" s="153"/>
      <c r="F44" s="156"/>
      <c r="G44" s="157"/>
      <c r="H44" s="118"/>
      <c r="I44" s="119"/>
      <c r="J44" s="119"/>
      <c r="K44" s="119"/>
      <c r="L44" s="119"/>
      <c r="M44" s="119"/>
      <c r="N44" s="120"/>
      <c r="O44" s="118"/>
      <c r="P44" s="119"/>
      <c r="Q44" s="120"/>
      <c r="R44" s="60"/>
      <c r="S44" s="37"/>
      <c r="T44" s="49"/>
    </row>
    <row r="45" spans="1:20" ht="15.75" customHeight="1">
      <c r="A45" s="8"/>
      <c r="B45" s="35"/>
      <c r="C45" s="151" t="s">
        <v>43</v>
      </c>
      <c r="D45" s="152"/>
      <c r="E45" s="153"/>
      <c r="F45" s="156"/>
      <c r="G45" s="157"/>
      <c r="H45" s="118"/>
      <c r="I45" s="119"/>
      <c r="J45" s="119"/>
      <c r="K45" s="119"/>
      <c r="L45" s="119"/>
      <c r="M45" s="119"/>
      <c r="N45" s="120"/>
      <c r="O45" s="118"/>
      <c r="P45" s="119"/>
      <c r="Q45" s="120"/>
      <c r="R45" s="60"/>
      <c r="S45" s="37"/>
      <c r="T45" s="49"/>
    </row>
    <row r="46" spans="1:20" ht="15.75" customHeight="1">
      <c r="A46" s="8"/>
      <c r="B46" s="35"/>
      <c r="C46" s="151" t="s">
        <v>43</v>
      </c>
      <c r="D46" s="152"/>
      <c r="E46" s="153"/>
      <c r="F46" s="156"/>
      <c r="G46" s="157"/>
      <c r="H46" s="118"/>
      <c r="I46" s="119"/>
      <c r="J46" s="119"/>
      <c r="K46" s="119"/>
      <c r="L46" s="119"/>
      <c r="M46" s="119"/>
      <c r="N46" s="120"/>
      <c r="O46" s="118"/>
      <c r="P46" s="119"/>
      <c r="Q46" s="120"/>
      <c r="R46" s="60"/>
      <c r="S46" s="37"/>
      <c r="T46" s="49"/>
    </row>
    <row r="47" spans="2:20" ht="18" customHeight="1">
      <c r="B47" s="35"/>
      <c r="C47" s="135" t="s">
        <v>43</v>
      </c>
      <c r="D47" s="136"/>
      <c r="E47" s="137"/>
      <c r="F47" s="138"/>
      <c r="G47" s="139"/>
      <c r="H47" s="131"/>
      <c r="I47" s="140"/>
      <c r="J47" s="140"/>
      <c r="K47" s="140"/>
      <c r="L47" s="140"/>
      <c r="M47" s="140"/>
      <c r="N47" s="141"/>
      <c r="O47" s="131"/>
      <c r="P47" s="132"/>
      <c r="Q47" s="133"/>
      <c r="R47" s="61"/>
      <c r="S47" s="37"/>
      <c r="T47" s="49"/>
    </row>
    <row r="48" spans="2:20" ht="18" customHeight="1">
      <c r="B48" s="3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9"/>
    </row>
    <row r="49" spans="2:20" ht="15" customHeight="1">
      <c r="B49" s="35"/>
      <c r="C49" s="37"/>
      <c r="D49" s="55" t="s">
        <v>36</v>
      </c>
      <c r="E49" s="37"/>
      <c r="F49" s="37"/>
      <c r="G49" s="56" t="s">
        <v>38</v>
      </c>
      <c r="H49" s="122"/>
      <c r="I49" s="123"/>
      <c r="J49" s="123"/>
      <c r="K49" s="123"/>
      <c r="L49" s="123"/>
      <c r="M49" s="123"/>
      <c r="N49" s="123"/>
      <c r="O49" s="123"/>
      <c r="P49" s="123"/>
      <c r="Q49" s="123"/>
      <c r="R49" s="124"/>
      <c r="S49" s="37"/>
      <c r="T49" s="49"/>
    </row>
    <row r="50" spans="2:20" ht="15" customHeight="1">
      <c r="B50" s="35"/>
      <c r="C50" s="37"/>
      <c r="D50" s="55" t="s">
        <v>37</v>
      </c>
      <c r="E50" s="37"/>
      <c r="F50" s="37"/>
      <c r="G50" s="55" t="s">
        <v>39</v>
      </c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7"/>
      <c r="S50" s="37"/>
      <c r="T50" s="49"/>
    </row>
    <row r="51" spans="2:20" ht="15" customHeight="1">
      <c r="B51" s="35"/>
      <c r="C51" s="37"/>
      <c r="D51" s="142"/>
      <c r="E51" s="143"/>
      <c r="F51" s="144"/>
      <c r="G51" s="55" t="s">
        <v>40</v>
      </c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7"/>
      <c r="S51" s="37"/>
      <c r="T51" s="49"/>
    </row>
    <row r="52" spans="2:20" ht="15" customHeight="1">
      <c r="B52" s="35"/>
      <c r="C52" s="37"/>
      <c r="D52" s="145"/>
      <c r="E52" s="146"/>
      <c r="F52" s="147"/>
      <c r="G52" s="55" t="s">
        <v>41</v>
      </c>
      <c r="H52" s="128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37"/>
      <c r="T52" s="49"/>
    </row>
    <row r="53" spans="2:20" ht="1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57"/>
      <c r="S53" s="41"/>
      <c r="T53" s="58"/>
    </row>
    <row r="54" ht="15" customHeight="1"/>
    <row r="55" spans="1:20" ht="24.75" customHeight="1">
      <c r="A55" s="3">
        <v>5</v>
      </c>
      <c r="B55" s="25"/>
      <c r="C55" s="26" t="s">
        <v>65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</row>
    <row r="56" spans="2:20" ht="24.75" customHeight="1">
      <c r="B56" s="28"/>
      <c r="C56" s="29" t="s">
        <v>66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</row>
    <row r="57" spans="2:20" ht="9" customHeight="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/>
    </row>
    <row r="58" spans="2:20" ht="35.25" customHeight="1">
      <c r="B58" s="28"/>
      <c r="C58" s="32"/>
      <c r="D58" s="32"/>
      <c r="E58" s="29" t="s">
        <v>42</v>
      </c>
      <c r="F58" s="29"/>
      <c r="G58" s="29"/>
      <c r="H58" s="99"/>
      <c r="I58" s="96"/>
      <c r="J58" s="96"/>
      <c r="K58" s="96"/>
      <c r="L58" s="96"/>
      <c r="M58" s="96"/>
      <c r="N58" s="96"/>
      <c r="O58" s="114"/>
      <c r="P58" s="29" t="s">
        <v>30</v>
      </c>
      <c r="Q58" s="97"/>
      <c r="R58" s="98"/>
      <c r="S58" s="29"/>
      <c r="T58" s="30"/>
    </row>
    <row r="59" spans="2:20" ht="15"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5"/>
    </row>
    <row r="63" ht="15" hidden="1">
      <c r="A63" s="22">
        <v>1</v>
      </c>
    </row>
    <row r="64" ht="15">
      <c r="A64" s="88"/>
    </row>
  </sheetData>
  <sheetProtection sheet="1" objects="1" scenarios="1" selectLockedCells="1"/>
  <mergeCells count="44">
    <mergeCell ref="D51:F52"/>
    <mergeCell ref="C43:E43"/>
    <mergeCell ref="C44:E44"/>
    <mergeCell ref="C45:E45"/>
    <mergeCell ref="C46:E46"/>
    <mergeCell ref="F43:G43"/>
    <mergeCell ref="F46:G46"/>
    <mergeCell ref="F45:G45"/>
    <mergeCell ref="F44:G44"/>
    <mergeCell ref="A41:A42"/>
    <mergeCell ref="C47:E47"/>
    <mergeCell ref="F47:G47"/>
    <mergeCell ref="H47:N47"/>
    <mergeCell ref="C42:E42"/>
    <mergeCell ref="F42:G42"/>
    <mergeCell ref="H42:N42"/>
    <mergeCell ref="H45:N45"/>
    <mergeCell ref="H43:N43"/>
    <mergeCell ref="H46:N46"/>
    <mergeCell ref="H58:O58"/>
    <mergeCell ref="Q58:R58"/>
    <mergeCell ref="O42:Q42"/>
    <mergeCell ref="H49:R52"/>
    <mergeCell ref="O45:Q45"/>
    <mergeCell ref="O46:Q46"/>
    <mergeCell ref="O47:Q47"/>
    <mergeCell ref="H44:N44"/>
    <mergeCell ref="Q38:R38"/>
    <mergeCell ref="G38:O38"/>
    <mergeCell ref="O43:Q43"/>
    <mergeCell ref="O44:Q44"/>
    <mergeCell ref="F33:G33"/>
    <mergeCell ref="H33:K33"/>
    <mergeCell ref="I13:R13"/>
    <mergeCell ref="I11:R11"/>
    <mergeCell ref="I14:R14"/>
    <mergeCell ref="I15:R15"/>
    <mergeCell ref="J21:R21"/>
    <mergeCell ref="I24:R24"/>
    <mergeCell ref="I8:Q8"/>
    <mergeCell ref="I22:R22"/>
    <mergeCell ref="I23:R23"/>
    <mergeCell ref="G2:T3"/>
    <mergeCell ref="I6:Q6"/>
  </mergeCells>
  <dataValidations count="15">
    <dataValidation type="whole" allowBlank="1" showInputMessage="1" showErrorMessage="1" errorTitle="Invalid GL Account Code" error="GL Account Code must be between 10000 and 99999" sqref="F43:G47">
      <formula1>10000</formula1>
      <formula2>99999</formula2>
    </dataValidation>
    <dataValidation type="textLength" operator="lessThanOrEqual" allowBlank="1" showInputMessage="1" showErrorMessage="1" errorTitle="Maximum Characters Exceeded" error="The maximum number of characters that can be entered in this field is 15" sqref="H43:N47">
      <formula1>15</formula1>
    </dataValidation>
    <dataValidation type="textLength" operator="lessThanOrEqual" allowBlank="1" showInputMessage="1" showErrorMessage="1" errorTitle="Maximum Characters Exceeded" error="The maximum number of characters that can be entered in this field is 10" sqref="O43:Q47">
      <formula1>10</formula1>
    </dataValidation>
    <dataValidation type="decimal" operator="lessThanOrEqual" allowBlank="1" showInputMessage="1" showErrorMessage="1" errorTitle="Maximum Amount Exceeded" error="Amount must not exceed £99,999.99" sqref="R43:R47">
      <formula1>99999.99</formula1>
    </dataValidation>
    <dataValidation type="whole" allowBlank="1" showInputMessage="1" showErrorMessage="1" promptTitle="Commitment Number" prompt="Commitment number between 1 and 99999" errorTitle="Incorrect Commitment Number" error="Commitment number should be between 1 and 99999" sqref="D51:F52">
      <formula1>1</formula1>
      <formula2>99999</formula2>
    </dataValidation>
    <dataValidation type="textLength" operator="lessThanOrEqual" allowBlank="1" showInputMessage="1" showErrorMessage="1" promptTitle="Maximum Characters" prompt="Maximum of 50 characters" errorTitle="Maximum Characters Exceeded" error="The maximum number of characters that can be entered in this field is 50" sqref="H49">
      <formula1>50</formula1>
    </dataValidation>
    <dataValidation type="textLength" operator="equal" allowBlank="1" showInputMessage="1" showErrorMessage="1" errorTitle="Invalid Tax Code" error="Tax code should be 2 characters" sqref="C43:E47">
      <formula1>2</formula1>
    </dataValidation>
    <dataValidation type="textLength" operator="lessThanOrEqual" allowBlank="1" showInputMessage="1" showErrorMessage="1" errorTitle="Max Characters Exceeded" error="The maximum number of characters that can be entered in this field is 55" sqref="I24:R24">
      <formula1>55</formula1>
    </dataValidation>
    <dataValidation type="textLength" operator="lessThanOrEqual" allowBlank="1" showInputMessage="1" showErrorMessage="1" errorTitle="Max Number of Characters" error="Maximum number of characters that can be entered in this field is 40" sqref="S13:V13 S11:W11">
      <formula1>40</formula1>
    </dataValidation>
    <dataValidation type="textLength" operator="lessThanOrEqual" allowBlank="1" showInputMessage="1" showErrorMessage="1" promptTitle="Maximum Characters" prompt="Maximum of 30 characters" errorTitle="Max Characters Exceeded" error="The maximum number of characters that can be entered in this field is 30" sqref="I6:Q6 I8:Q8">
      <formula1>30</formula1>
    </dataValidation>
    <dataValidation type="textLength" operator="lessThanOrEqual" allowBlank="1" showInputMessage="1" showErrorMessage="1" errorTitle="Maximum Characters Exceeded" error="Maximum number of characters that can be entered in this field is 55" sqref="I14:R15">
      <formula1>55</formula1>
    </dataValidation>
    <dataValidation type="textLength" operator="equal" allowBlank="1" showInputMessage="1" showErrorMessage="1" prompt="Enter 1 character per box" errorTitle="Max number of characters" error="Enter 1 character per field" sqref="H17:P17">
      <formula1>1</formula1>
    </dataValidation>
    <dataValidation type="textLength" operator="lessThanOrEqual" allowBlank="1" showInputMessage="1" showErrorMessage="1" promptTitle="Maximum Characters" prompt="Maximum of 55 characters" errorTitle="Maximum Characters Exceeded" error="Maximum number of characters that can be entered in this field is 55" sqref="I11:R11 I13:R13">
      <formula1>55</formula1>
    </dataValidation>
    <dataValidation type="textLength" operator="lessThanOrEqual" allowBlank="1" showInputMessage="1" showErrorMessage="1" promptTitle="Maximum Characters" prompt="Maximum of 55 characters in each address line" errorTitle="Max Characters Exceeded" error="The maximum number of characters that can be entered in this field is 55" sqref="I22:R22">
      <formula1>55</formula1>
    </dataValidation>
    <dataValidation type="textLength" operator="lessThanOrEqual" allowBlank="1" showInputMessage="1" showErrorMessage="1" errorTitle="Max Characters Exceeded" error="The maximum number of characters that can be entered in this field is 55" sqref="I23:R23">
      <formula1>55</formula1>
    </dataValidation>
  </dataValidations>
  <printOptions/>
  <pageMargins left="0.75" right="0.75" top="0.71" bottom="0.8" header="0.5" footer="0.5"/>
  <pageSetup fitToHeight="1" fitToWidth="1" horizontalDpi="600" verticalDpi="600" orientation="portrait" paperSize="9" scale="66" r:id="rId3"/>
  <headerFooter alignWithMargins="0">
    <oddFooter>&amp;LRev:21.05.07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1"/>
  <sheetViews>
    <sheetView showGridLines="0" zoomScaleSheetLayoutView="100" workbookViewId="0" topLeftCell="A1">
      <selection activeCell="B16" sqref="B16:D16"/>
    </sheetView>
  </sheetViews>
  <sheetFormatPr defaultColWidth="9.140625" defaultRowHeight="12.75"/>
  <cols>
    <col min="1" max="1" width="7.8515625" style="11" customWidth="1"/>
    <col min="2" max="2" width="7.7109375" style="11" customWidth="1"/>
    <col min="3" max="3" width="3.140625" style="11" customWidth="1"/>
    <col min="4" max="4" width="4.28125" style="11" customWidth="1"/>
    <col min="5" max="5" width="48.140625" style="11" customWidth="1"/>
    <col min="6" max="6" width="2.7109375" style="11" customWidth="1"/>
    <col min="7" max="7" width="22.421875" style="11" customWidth="1"/>
    <col min="8" max="8" width="10.28125" style="11" customWidth="1"/>
    <col min="9" max="9" width="12.421875" style="11" customWidth="1"/>
    <col min="10" max="10" width="10.421875" style="11" customWidth="1"/>
    <col min="11" max="11" width="11.00390625" style="11" customWidth="1"/>
    <col min="12" max="16384" width="9.140625" style="11" customWidth="1"/>
  </cols>
  <sheetData>
    <row r="1" spans="1:11" ht="9" customHeight="1">
      <c r="A1" s="10"/>
      <c r="B1" s="10"/>
      <c r="C1" s="10"/>
      <c r="D1" s="10"/>
      <c r="E1" s="62"/>
      <c r="F1" s="62"/>
      <c r="G1" s="180"/>
      <c r="H1" s="180"/>
      <c r="I1" s="180"/>
      <c r="J1" s="181"/>
      <c r="K1" s="62"/>
    </row>
    <row r="2" spans="1:11" ht="9.75" customHeight="1">
      <c r="A2" s="10"/>
      <c r="B2" s="10"/>
      <c r="C2" s="10"/>
      <c r="D2" s="10"/>
      <c r="E2" s="62"/>
      <c r="F2" s="62"/>
      <c r="G2" s="180"/>
      <c r="H2" s="180"/>
      <c r="I2" s="180"/>
      <c r="J2" s="181"/>
      <c r="K2" s="62"/>
    </row>
    <row r="3" spans="1:11" ht="17.25" customHeight="1">
      <c r="A3" s="10"/>
      <c r="B3" s="10"/>
      <c r="C3" s="10"/>
      <c r="D3" s="10"/>
      <c r="E3" s="104" t="s">
        <v>11</v>
      </c>
      <c r="F3" s="104"/>
      <c r="G3" s="104"/>
      <c r="H3" s="104"/>
      <c r="I3" s="104"/>
      <c r="J3" s="104"/>
      <c r="K3" s="104"/>
    </row>
    <row r="4" spans="1:11" ht="9.75" customHeight="1">
      <c r="A4" s="64"/>
      <c r="B4" s="64"/>
      <c r="C4" s="64"/>
      <c r="D4" s="64"/>
      <c r="E4" s="64"/>
      <c r="F4" s="183"/>
      <c r="G4" s="64"/>
      <c r="H4" s="64"/>
      <c r="I4" s="64"/>
      <c r="J4" s="64"/>
      <c r="K4" s="64"/>
    </row>
    <row r="5" spans="1:11" ht="13.5" customHeight="1">
      <c r="A5" s="65" t="s">
        <v>0</v>
      </c>
      <c r="B5" s="186" t="str">
        <f>CONCATENATE('PART A'!I8," ",'PART A'!I6)</f>
        <v> </v>
      </c>
      <c r="C5" s="187"/>
      <c r="D5" s="187"/>
      <c r="E5" s="188"/>
      <c r="F5" s="183"/>
      <c r="G5" s="66" t="s">
        <v>12</v>
      </c>
      <c r="H5" s="64"/>
      <c r="I5" s="64"/>
      <c r="J5" s="64"/>
      <c r="K5" s="64"/>
    </row>
    <row r="6" spans="1:11" ht="5.25" customHeight="1">
      <c r="A6" s="64"/>
      <c r="B6" s="67"/>
      <c r="C6" s="68"/>
      <c r="D6" s="68"/>
      <c r="E6" s="68"/>
      <c r="F6" s="183"/>
      <c r="G6" s="66"/>
      <c r="H6" s="64"/>
      <c r="I6" s="64"/>
      <c r="J6" s="64"/>
      <c r="K6" s="64"/>
    </row>
    <row r="7" spans="1:11" ht="9.75" customHeight="1">
      <c r="A7" s="64"/>
      <c r="B7" s="182">
        <f>IF(('PART A'!A63)=1,'PART A'!I11,IF(('PART A'!A63)=2,'PART A'!I13,IF(('PART A'!A63)=3,'PART A'!I22,"")))</f>
        <v>0</v>
      </c>
      <c r="C7" s="182"/>
      <c r="D7" s="182"/>
      <c r="E7" s="182"/>
      <c r="F7" s="183"/>
      <c r="G7" s="185" t="s">
        <v>69</v>
      </c>
      <c r="H7" s="185"/>
      <c r="I7" s="185"/>
      <c r="J7" s="185"/>
      <c r="K7" s="185"/>
    </row>
    <row r="8" spans="1:11" ht="9.75" customHeight="1">
      <c r="A8" s="65" t="s">
        <v>51</v>
      </c>
      <c r="B8" s="182"/>
      <c r="C8" s="182"/>
      <c r="D8" s="182"/>
      <c r="E8" s="182"/>
      <c r="F8" s="183"/>
      <c r="G8" s="185" t="s">
        <v>68</v>
      </c>
      <c r="H8" s="185"/>
      <c r="I8" s="185"/>
      <c r="J8" s="185"/>
      <c r="K8" s="185"/>
    </row>
    <row r="9" spans="1:11" ht="9.75" customHeight="1">
      <c r="A9" s="70" t="s">
        <v>52</v>
      </c>
      <c r="B9" s="182">
        <f>IF(('PART A'!A63)=1,0,IF(('PART A'!A63)=2,'PART A'!I14,IF(('PART A'!A63)=3,'PART A'!I23,"")))</f>
        <v>0</v>
      </c>
      <c r="C9" s="182"/>
      <c r="D9" s="182"/>
      <c r="E9" s="182"/>
      <c r="F9" s="183"/>
      <c r="G9" s="69" t="s">
        <v>70</v>
      </c>
      <c r="H9" s="69"/>
      <c r="I9" s="69"/>
      <c r="J9" s="69"/>
      <c r="K9" s="69"/>
    </row>
    <row r="10" spans="1:11" ht="9.75" customHeight="1">
      <c r="A10" s="65" t="s">
        <v>2</v>
      </c>
      <c r="B10" s="182"/>
      <c r="C10" s="182"/>
      <c r="D10" s="182"/>
      <c r="E10" s="182"/>
      <c r="F10" s="183"/>
      <c r="G10" s="69" t="s">
        <v>67</v>
      </c>
      <c r="H10" s="69"/>
      <c r="I10" s="69"/>
      <c r="J10" s="69"/>
      <c r="K10" s="69"/>
    </row>
    <row r="11" spans="1:11" ht="9.75" customHeight="1">
      <c r="A11" s="67"/>
      <c r="B11" s="182">
        <f>IF(('PART A'!A63)=1,0,IF(('PART A'!A63)=2,'PART A'!I15,IF(('PART A'!A63)=3,'PART A'!I24,"")))</f>
        <v>0</v>
      </c>
      <c r="C11" s="182"/>
      <c r="D11" s="182"/>
      <c r="E11" s="182"/>
      <c r="F11" s="183"/>
      <c r="G11" s="171" t="str">
        <f>IF(B7=0,"NO DEPT OR ADDRESS: PLEASE SELECT THE CORRECT BUTTON IN PART A , SECTION 1, AND COMPLETE THE RELEVANT DATA","")</f>
        <v>NO DEPT OR ADDRESS: PLEASE SELECT THE CORRECT BUTTON IN PART A , SECTION 1, AND COMPLETE THE RELEVANT DATA</v>
      </c>
      <c r="H11" s="171"/>
      <c r="I11" s="171"/>
      <c r="J11" s="171"/>
      <c r="K11" s="71"/>
    </row>
    <row r="12" spans="1:11" ht="9.75" customHeight="1">
      <c r="A12" s="67"/>
      <c r="B12" s="182"/>
      <c r="C12" s="182"/>
      <c r="D12" s="182"/>
      <c r="E12" s="182"/>
      <c r="F12" s="183"/>
      <c r="G12" s="171"/>
      <c r="H12" s="171"/>
      <c r="I12" s="171"/>
      <c r="J12" s="171"/>
      <c r="K12" s="71"/>
    </row>
    <row r="13" spans="1:11" ht="8.25" customHeight="1">
      <c r="A13" s="64"/>
      <c r="B13" s="64"/>
      <c r="C13" s="64"/>
      <c r="D13" s="64"/>
      <c r="E13" s="64"/>
      <c r="F13" s="184"/>
      <c r="G13" s="172"/>
      <c r="H13" s="172"/>
      <c r="I13" s="172"/>
      <c r="J13" s="172"/>
      <c r="K13" s="72"/>
    </row>
    <row r="14" spans="1:11" s="13" customFormat="1" ht="10.5" customHeight="1">
      <c r="A14" s="170" t="s">
        <v>3</v>
      </c>
      <c r="B14" s="173" t="s">
        <v>4</v>
      </c>
      <c r="C14" s="173"/>
      <c r="D14" s="173"/>
      <c r="E14" s="174" t="s">
        <v>5</v>
      </c>
      <c r="F14" s="175"/>
      <c r="G14" s="176"/>
      <c r="H14" s="173" t="s">
        <v>6</v>
      </c>
      <c r="I14" s="173"/>
      <c r="J14" s="173" t="s">
        <v>9</v>
      </c>
      <c r="K14" s="170" t="s">
        <v>10</v>
      </c>
    </row>
    <row r="15" spans="1:11" s="13" customFormat="1" ht="9" customHeight="1">
      <c r="A15" s="170"/>
      <c r="B15" s="173"/>
      <c r="C15" s="173"/>
      <c r="D15" s="173"/>
      <c r="E15" s="177"/>
      <c r="F15" s="178"/>
      <c r="G15" s="179"/>
      <c r="H15" s="73" t="s">
        <v>7</v>
      </c>
      <c r="I15" s="73" t="s">
        <v>8</v>
      </c>
      <c r="J15" s="173"/>
      <c r="K15" s="170"/>
    </row>
    <row r="16" spans="1:11" s="2" customFormat="1" ht="18" customHeight="1">
      <c r="A16" s="14">
        <v>1</v>
      </c>
      <c r="B16" s="161"/>
      <c r="C16" s="161"/>
      <c r="D16" s="161"/>
      <c r="E16" s="158"/>
      <c r="F16" s="159"/>
      <c r="G16" s="160"/>
      <c r="H16" s="19"/>
      <c r="I16" s="20"/>
      <c r="J16" s="21">
        <f>H16*I16/100</f>
        <v>0</v>
      </c>
      <c r="K16" s="21"/>
    </row>
    <row r="17" spans="1:11" s="2" customFormat="1" ht="18" customHeight="1">
      <c r="A17" s="14">
        <v>2</v>
      </c>
      <c r="B17" s="161"/>
      <c r="C17" s="161"/>
      <c r="D17" s="161"/>
      <c r="E17" s="158"/>
      <c r="F17" s="159"/>
      <c r="G17" s="160"/>
      <c r="H17" s="19"/>
      <c r="I17" s="20"/>
      <c r="J17" s="21">
        <f aca="true" t="shared" si="0" ref="J17:J35">H17*I17/100</f>
        <v>0</v>
      </c>
      <c r="K17" s="21"/>
    </row>
    <row r="18" spans="1:11" s="2" customFormat="1" ht="18" customHeight="1">
      <c r="A18" s="14">
        <v>3</v>
      </c>
      <c r="B18" s="161"/>
      <c r="C18" s="161"/>
      <c r="D18" s="161"/>
      <c r="E18" s="158"/>
      <c r="F18" s="159"/>
      <c r="G18" s="160"/>
      <c r="H18" s="19"/>
      <c r="I18" s="20"/>
      <c r="J18" s="21">
        <f t="shared" si="0"/>
        <v>0</v>
      </c>
      <c r="K18" s="21"/>
    </row>
    <row r="19" spans="1:11" s="2" customFormat="1" ht="18" customHeight="1">
      <c r="A19" s="14">
        <v>4</v>
      </c>
      <c r="B19" s="161"/>
      <c r="C19" s="161"/>
      <c r="D19" s="161"/>
      <c r="E19" s="158"/>
      <c r="F19" s="159"/>
      <c r="G19" s="160"/>
      <c r="H19" s="19"/>
      <c r="I19" s="20"/>
      <c r="J19" s="21">
        <f t="shared" si="0"/>
        <v>0</v>
      </c>
      <c r="K19" s="21"/>
    </row>
    <row r="20" spans="1:11" s="2" customFormat="1" ht="18" customHeight="1">
      <c r="A20" s="14">
        <v>5</v>
      </c>
      <c r="B20" s="161"/>
      <c r="C20" s="161"/>
      <c r="D20" s="161"/>
      <c r="E20" s="158"/>
      <c r="F20" s="159"/>
      <c r="G20" s="160"/>
      <c r="H20" s="19"/>
      <c r="I20" s="20"/>
      <c r="J20" s="21">
        <f t="shared" si="0"/>
        <v>0</v>
      </c>
      <c r="K20" s="21"/>
    </row>
    <row r="21" spans="1:11" s="2" customFormat="1" ht="18" customHeight="1">
      <c r="A21" s="14">
        <v>6</v>
      </c>
      <c r="B21" s="161"/>
      <c r="C21" s="161"/>
      <c r="D21" s="161"/>
      <c r="E21" s="158"/>
      <c r="F21" s="159"/>
      <c r="G21" s="160"/>
      <c r="H21" s="19"/>
      <c r="I21" s="20"/>
      <c r="J21" s="21">
        <f t="shared" si="0"/>
        <v>0</v>
      </c>
      <c r="K21" s="21"/>
    </row>
    <row r="22" spans="1:11" s="2" customFormat="1" ht="18" customHeight="1">
      <c r="A22" s="14">
        <v>7</v>
      </c>
      <c r="B22" s="161"/>
      <c r="C22" s="161"/>
      <c r="D22" s="161"/>
      <c r="E22" s="158"/>
      <c r="F22" s="159"/>
      <c r="G22" s="160"/>
      <c r="H22" s="19"/>
      <c r="I22" s="20"/>
      <c r="J22" s="21">
        <f t="shared" si="0"/>
        <v>0</v>
      </c>
      <c r="K22" s="21"/>
    </row>
    <row r="23" spans="1:11" s="2" customFormat="1" ht="18" customHeight="1">
      <c r="A23" s="14">
        <v>8</v>
      </c>
      <c r="B23" s="161"/>
      <c r="C23" s="161"/>
      <c r="D23" s="161"/>
      <c r="E23" s="158"/>
      <c r="F23" s="159"/>
      <c r="G23" s="160"/>
      <c r="H23" s="19"/>
      <c r="I23" s="20"/>
      <c r="J23" s="21">
        <f t="shared" si="0"/>
        <v>0</v>
      </c>
      <c r="K23" s="21"/>
    </row>
    <row r="24" spans="1:11" s="2" customFormat="1" ht="18" customHeight="1">
      <c r="A24" s="14">
        <v>9</v>
      </c>
      <c r="B24" s="161"/>
      <c r="C24" s="161"/>
      <c r="D24" s="161"/>
      <c r="E24" s="158"/>
      <c r="F24" s="159"/>
      <c r="G24" s="160"/>
      <c r="H24" s="19"/>
      <c r="I24" s="20"/>
      <c r="J24" s="21">
        <f t="shared" si="0"/>
        <v>0</v>
      </c>
      <c r="K24" s="21"/>
    </row>
    <row r="25" spans="1:11" s="2" customFormat="1" ht="18" customHeight="1">
      <c r="A25" s="14">
        <v>10</v>
      </c>
      <c r="B25" s="161"/>
      <c r="C25" s="161"/>
      <c r="D25" s="161"/>
      <c r="E25" s="158"/>
      <c r="F25" s="159"/>
      <c r="G25" s="160"/>
      <c r="H25" s="19"/>
      <c r="I25" s="20"/>
      <c r="J25" s="21">
        <f t="shared" si="0"/>
        <v>0</v>
      </c>
      <c r="K25" s="21"/>
    </row>
    <row r="26" spans="1:11" s="2" customFormat="1" ht="18" customHeight="1">
      <c r="A26" s="14">
        <v>11</v>
      </c>
      <c r="B26" s="161"/>
      <c r="C26" s="161"/>
      <c r="D26" s="161"/>
      <c r="E26" s="158"/>
      <c r="F26" s="159"/>
      <c r="G26" s="160"/>
      <c r="H26" s="19"/>
      <c r="I26" s="20"/>
      <c r="J26" s="21">
        <f>H26*I26/100</f>
        <v>0</v>
      </c>
      <c r="K26" s="21"/>
    </row>
    <row r="27" spans="1:11" s="2" customFormat="1" ht="18" customHeight="1">
      <c r="A27" s="14">
        <v>12</v>
      </c>
      <c r="B27" s="161"/>
      <c r="C27" s="161"/>
      <c r="D27" s="161"/>
      <c r="E27" s="158"/>
      <c r="F27" s="159"/>
      <c r="G27" s="160"/>
      <c r="H27" s="19"/>
      <c r="I27" s="20"/>
      <c r="J27" s="21">
        <f>H27*I27/100</f>
        <v>0</v>
      </c>
      <c r="K27" s="21"/>
    </row>
    <row r="28" spans="1:11" s="2" customFormat="1" ht="18" customHeight="1">
      <c r="A28" s="14">
        <v>13</v>
      </c>
      <c r="B28" s="161"/>
      <c r="C28" s="161"/>
      <c r="D28" s="161"/>
      <c r="E28" s="158"/>
      <c r="F28" s="159"/>
      <c r="G28" s="160"/>
      <c r="H28" s="19"/>
      <c r="I28" s="20"/>
      <c r="J28" s="21">
        <f>H28*I28/100</f>
        <v>0</v>
      </c>
      <c r="K28" s="21"/>
    </row>
    <row r="29" spans="1:11" s="2" customFormat="1" ht="18" customHeight="1">
      <c r="A29" s="14">
        <v>14</v>
      </c>
      <c r="B29" s="161"/>
      <c r="C29" s="161"/>
      <c r="D29" s="161"/>
      <c r="E29" s="158"/>
      <c r="F29" s="159"/>
      <c r="G29" s="160"/>
      <c r="H29" s="19"/>
      <c r="I29" s="20"/>
      <c r="J29" s="21">
        <f>H29*I29/100</f>
        <v>0</v>
      </c>
      <c r="K29" s="21"/>
    </row>
    <row r="30" spans="1:11" s="2" customFormat="1" ht="18" customHeight="1">
      <c r="A30" s="14">
        <v>15</v>
      </c>
      <c r="B30" s="161"/>
      <c r="C30" s="161"/>
      <c r="D30" s="161"/>
      <c r="E30" s="158"/>
      <c r="F30" s="159"/>
      <c r="G30" s="160"/>
      <c r="H30" s="19"/>
      <c r="I30" s="20"/>
      <c r="J30" s="21">
        <f>H30*I30/100</f>
        <v>0</v>
      </c>
      <c r="K30" s="21"/>
    </row>
    <row r="31" spans="1:11" s="2" customFormat="1" ht="18" customHeight="1">
      <c r="A31" s="14">
        <v>16</v>
      </c>
      <c r="B31" s="161"/>
      <c r="C31" s="161"/>
      <c r="D31" s="161"/>
      <c r="E31" s="158"/>
      <c r="F31" s="159"/>
      <c r="G31" s="160"/>
      <c r="H31" s="19"/>
      <c r="I31" s="20"/>
      <c r="J31" s="21">
        <f t="shared" si="0"/>
        <v>0</v>
      </c>
      <c r="K31" s="21"/>
    </row>
    <row r="32" spans="1:11" s="2" customFormat="1" ht="18" customHeight="1">
      <c r="A32" s="14">
        <v>17</v>
      </c>
      <c r="B32" s="161"/>
      <c r="C32" s="161"/>
      <c r="D32" s="161"/>
      <c r="E32" s="158"/>
      <c r="F32" s="159"/>
      <c r="G32" s="160"/>
      <c r="H32" s="19"/>
      <c r="I32" s="20"/>
      <c r="J32" s="21">
        <f t="shared" si="0"/>
        <v>0</v>
      </c>
      <c r="K32" s="21"/>
    </row>
    <row r="33" spans="1:11" s="2" customFormat="1" ht="18" customHeight="1">
      <c r="A33" s="14">
        <v>18</v>
      </c>
      <c r="B33" s="161"/>
      <c r="C33" s="161"/>
      <c r="D33" s="161"/>
      <c r="E33" s="158"/>
      <c r="F33" s="159"/>
      <c r="G33" s="160"/>
      <c r="H33" s="19"/>
      <c r="I33" s="20"/>
      <c r="J33" s="21">
        <f t="shared" si="0"/>
        <v>0</v>
      </c>
      <c r="K33" s="21"/>
    </row>
    <row r="34" spans="1:11" s="2" customFormat="1" ht="18" customHeight="1">
      <c r="A34" s="14">
        <v>19</v>
      </c>
      <c r="B34" s="161"/>
      <c r="C34" s="161"/>
      <c r="D34" s="161"/>
      <c r="E34" s="158"/>
      <c r="F34" s="159"/>
      <c r="G34" s="160"/>
      <c r="H34" s="19"/>
      <c r="I34" s="20"/>
      <c r="J34" s="21">
        <f>H34*I34/100</f>
        <v>0</v>
      </c>
      <c r="K34" s="21"/>
    </row>
    <row r="35" spans="1:11" s="2" customFormat="1" ht="18" customHeight="1">
      <c r="A35" s="14">
        <v>20</v>
      </c>
      <c r="B35" s="161"/>
      <c r="C35" s="161"/>
      <c r="D35" s="161"/>
      <c r="E35" s="158"/>
      <c r="F35" s="159"/>
      <c r="G35" s="160"/>
      <c r="H35" s="19"/>
      <c r="I35" s="20"/>
      <c r="J35" s="21">
        <f t="shared" si="0"/>
        <v>0</v>
      </c>
      <c r="K35" s="21"/>
    </row>
    <row r="36" spans="1:12" s="2" customFormat="1" ht="18" customHeight="1">
      <c r="A36" s="74"/>
      <c r="B36" s="74"/>
      <c r="C36" s="74"/>
      <c r="D36" s="74"/>
      <c r="E36" s="169"/>
      <c r="F36" s="169"/>
      <c r="G36" s="75"/>
      <c r="H36" s="74"/>
      <c r="I36" s="76" t="s">
        <v>14</v>
      </c>
      <c r="J36" s="17">
        <f>SUM(J16:J35)</f>
        <v>0</v>
      </c>
      <c r="K36" s="17">
        <f>SUM(K16:K35)</f>
        <v>0</v>
      </c>
      <c r="L36" s="9">
        <f>IF(J36&lt;&gt;A42,IF(K36&lt;&gt;A42,IF(J37=A42,IF(K37=A42,"ENTER AN EXCHANGE RATE",""),""),""),"")</f>
      </c>
    </row>
    <row r="37" spans="1:12" s="2" customFormat="1" ht="17.25" customHeight="1">
      <c r="A37" s="77" t="s">
        <v>13</v>
      </c>
      <c r="B37" s="78"/>
      <c r="C37" s="78"/>
      <c r="D37" s="78"/>
      <c r="E37" s="163"/>
      <c r="F37" s="74"/>
      <c r="G37" s="162" t="s">
        <v>50</v>
      </c>
      <c r="H37" s="162"/>
      <c r="I37" s="166"/>
      <c r="J37" s="18"/>
      <c r="K37" s="18"/>
      <c r="L37" s="9" t="str">
        <f>IF(J37=A42," ",IF(K37=A42," ","DO NOT ENTER EXCHANGE RATES IN BOTH FIELDS"))</f>
        <v> </v>
      </c>
    </row>
    <row r="38" spans="1:11" s="2" customFormat="1" ht="17.25" customHeight="1">
      <c r="A38" s="78"/>
      <c r="B38" s="78"/>
      <c r="C38" s="78"/>
      <c r="D38" s="78"/>
      <c r="E38" s="164"/>
      <c r="F38" s="74"/>
      <c r="G38" s="167" t="s">
        <v>15</v>
      </c>
      <c r="H38" s="167"/>
      <c r="I38" s="168"/>
      <c r="J38" s="16">
        <f>ROUND(IF(J37=A42,J36,IF(J37&gt;1,J36*J37,J36/J37)),2)</f>
        <v>0</v>
      </c>
      <c r="K38" s="16">
        <f>ROUND(IF(K37=A42,K36,IF(K37&lt;1,K36*K37,K36/K37)),2)</f>
        <v>0</v>
      </c>
    </row>
    <row r="39" spans="1:11" ht="13.5" customHeight="1">
      <c r="A39" s="78"/>
      <c r="B39" s="78"/>
      <c r="C39" s="78"/>
      <c r="D39" s="78"/>
      <c r="E39" s="165"/>
      <c r="F39" s="74"/>
      <c r="G39" s="74"/>
      <c r="H39" s="74"/>
      <c r="I39" s="74"/>
      <c r="J39" s="85" t="s">
        <v>20</v>
      </c>
      <c r="K39" s="85" t="s">
        <v>21</v>
      </c>
    </row>
    <row r="40" spans="1:11" ht="6.75" customHeight="1">
      <c r="A40" s="78"/>
      <c r="B40" s="78"/>
      <c r="C40" s="78"/>
      <c r="D40" s="78"/>
      <c r="E40" s="75"/>
      <c r="F40" s="74"/>
      <c r="G40" s="74"/>
      <c r="H40" s="74"/>
      <c r="I40" s="74"/>
      <c r="J40" s="82"/>
      <c r="K40" s="82"/>
    </row>
    <row r="41" spans="1:11" ht="18" customHeight="1">
      <c r="A41" s="79" t="s">
        <v>47</v>
      </c>
      <c r="B41" s="79"/>
      <c r="C41" s="80"/>
      <c r="D41" s="80"/>
      <c r="E41" s="84"/>
      <c r="F41" s="81"/>
      <c r="G41" s="162" t="s">
        <v>16</v>
      </c>
      <c r="H41" s="162"/>
      <c r="I41" s="82" t="s">
        <v>17</v>
      </c>
      <c r="J41" s="15" t="s">
        <v>45</v>
      </c>
      <c r="K41" s="16">
        <f>J38+K38</f>
        <v>0</v>
      </c>
    </row>
    <row r="42" spans="1:11" ht="19.5" customHeight="1">
      <c r="A42" s="74"/>
      <c r="B42" s="74"/>
      <c r="C42" s="74"/>
      <c r="D42" s="74"/>
      <c r="E42" s="74"/>
      <c r="F42" s="74"/>
      <c r="G42" s="63"/>
      <c r="H42" s="62"/>
      <c r="I42" s="83"/>
      <c r="J42" s="86" t="s">
        <v>18</v>
      </c>
      <c r="K42" s="86" t="s">
        <v>19</v>
      </c>
    </row>
    <row r="43" ht="15.75">
      <c r="I43" s="87" t="str">
        <f>IF(J37=A42,IF(J41="GBP"," ","CURRENCY SHOULD BE GBP")," ")</f>
        <v> </v>
      </c>
    </row>
    <row r="44" spans="9:10" ht="20.25">
      <c r="I44" s="87" t="str">
        <f>IF(J37&lt;&gt;A42,IF(J41&lt;&gt;"GBP"," ","CURRENCY SHOULD NOT BE GBP")," ")</f>
        <v> </v>
      </c>
      <c r="J44" s="12"/>
    </row>
    <row r="45" spans="1:10" ht="14.25" customHeight="1" hidden="1">
      <c r="A45" s="24" t="s">
        <v>45</v>
      </c>
      <c r="J45" s="12"/>
    </row>
    <row r="46" spans="1:10" ht="13.5" customHeight="1" hidden="1">
      <c r="A46" s="24" t="s">
        <v>48</v>
      </c>
      <c r="J46" s="12"/>
    </row>
    <row r="47" spans="1:10" ht="14.25" customHeight="1" hidden="1">
      <c r="A47" s="24" t="s">
        <v>49</v>
      </c>
      <c r="J47" s="12"/>
    </row>
    <row r="48" ht="14.25" hidden="1">
      <c r="A48" s="11" t="s">
        <v>58</v>
      </c>
    </row>
    <row r="49" ht="14.25" hidden="1">
      <c r="A49" s="11" t="s">
        <v>59</v>
      </c>
    </row>
    <row r="50" ht="14.25" hidden="1">
      <c r="A50" s="11" t="s">
        <v>60</v>
      </c>
    </row>
    <row r="51" ht="14.25" hidden="1">
      <c r="A51" s="11" t="s">
        <v>61</v>
      </c>
    </row>
  </sheetData>
  <sheetProtection password="EDC4" sheet="1" objects="1" scenarios="1" selectLockedCells="1"/>
  <mergeCells count="62">
    <mergeCell ref="G1:I2"/>
    <mergeCell ref="J1:J2"/>
    <mergeCell ref="B9:E10"/>
    <mergeCell ref="B11:E12"/>
    <mergeCell ref="E3:K3"/>
    <mergeCell ref="F4:F13"/>
    <mergeCell ref="G7:K7"/>
    <mergeCell ref="G8:K8"/>
    <mergeCell ref="B5:E5"/>
    <mergeCell ref="B7:E8"/>
    <mergeCell ref="G11:J13"/>
    <mergeCell ref="A14:A15"/>
    <mergeCell ref="B14:D15"/>
    <mergeCell ref="E14:G15"/>
    <mergeCell ref="H14:I14"/>
    <mergeCell ref="J14:J15"/>
    <mergeCell ref="K14:K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5:D25"/>
    <mergeCell ref="E25:G25"/>
    <mergeCell ref="B23:D23"/>
    <mergeCell ref="E23:G23"/>
    <mergeCell ref="B24:D24"/>
    <mergeCell ref="E24:G24"/>
    <mergeCell ref="B31:D31"/>
    <mergeCell ref="E31:G31"/>
    <mergeCell ref="B30:D30"/>
    <mergeCell ref="E29:G29"/>
    <mergeCell ref="E30:G30"/>
    <mergeCell ref="G41:H41"/>
    <mergeCell ref="B32:D32"/>
    <mergeCell ref="E37:E39"/>
    <mergeCell ref="G37:I37"/>
    <mergeCell ref="G38:I38"/>
    <mergeCell ref="E32:G32"/>
    <mergeCell ref="B35:D35"/>
    <mergeCell ref="E35:G35"/>
    <mergeCell ref="E36:F36"/>
    <mergeCell ref="B34:D34"/>
    <mergeCell ref="E34:G34"/>
    <mergeCell ref="B26:D26"/>
    <mergeCell ref="E26:G26"/>
    <mergeCell ref="B27:D27"/>
    <mergeCell ref="E27:G27"/>
    <mergeCell ref="B28:D28"/>
    <mergeCell ref="B33:D33"/>
    <mergeCell ref="E33:G33"/>
    <mergeCell ref="B29:D29"/>
    <mergeCell ref="E28:G28"/>
  </mergeCells>
  <conditionalFormatting sqref="J16:J35 B7:E12">
    <cfRule type="cellIs" priority="1" dxfId="0" operator="equal" stopIfTrue="1">
      <formula>0</formula>
    </cfRule>
  </conditionalFormatting>
  <dataValidations count="11">
    <dataValidation type="date" allowBlank="1" showInputMessage="1" showErrorMessage="1" promptTitle="Date Format" prompt="Please enter DD/MM/YY" errorTitle="Date Format" error="Please enter DD/MM/YY" sqref="B16:D35">
      <formula1>36526</formula1>
      <formula2>2958465</formula2>
    </dataValidation>
    <dataValidation type="whole" allowBlank="1" showInputMessage="1" showErrorMessage="1" promptTitle="Rate per Mile Format" prompt="Leave blank or enter pence as a whole number.&#10;Eg: for 40 p, enter 40" errorTitle="Invalid Amount" error="Leave blank or enter a value between 0 and 99" sqref="I16:I35">
      <formula1>0</formula1>
      <formula2>99</formula2>
    </dataValidation>
    <dataValidation type="decimal" allowBlank="1" showInputMessage="1" showErrorMessage="1" promptTitle="GBP £ Format" prompt="Will calculate if mileage data has been entered.&#10;Otherwise, enter an amount between 0 and £99,999.99" errorTitle="Invalid GBP £ Format" error="Enter an amount between 0 and £99,999.99" sqref="J16:J35">
      <formula1>0</formula1>
      <formula2>99999.99</formula2>
    </dataValidation>
    <dataValidation type="whole" allowBlank="1" showInputMessage="1" showErrorMessage="1" promptTitle="No. of Miles Format" prompt="Leave blank OR a whole number between 1 and 99,999" errorTitle="Invalid Format" error="Leave blank OR enter a number between 1 and 99,999" sqref="H16:H35">
      <formula1>1</formula1>
      <formula2>99999</formula2>
    </dataValidation>
    <dataValidation type="decimal" allowBlank="1" showInputMessage="1" showErrorMessage="1" promptTitle="Local Currency Format" prompt="Enter an amount between 0 and £99,999.99" errorTitle="Invalid Local Currency Format" error="Enter an amount between 0 and £99,999.99" sqref="K17:K35">
      <formula1>0</formula1>
      <formula2>99999.99</formula2>
    </dataValidation>
    <dataValidation type="decimal" allowBlank="1" showInputMessage="1" showErrorMessage="1" promptTitle="Local Currency Format" prompt="Enter an amount between 0 and LC 99,999.99" errorTitle="Invalid Local Currency Format" error="Enter an amount between 0 and LC 99,999.99" sqref="K16">
      <formula1>0</formula1>
      <formula2>99999.99</formula2>
    </dataValidation>
    <dataValidation type="decimal" operator="lessThan" allowBlank="1" showInputMessage="1" showErrorMessage="1" promptTitle="Exchange Rate Format" prompt="Enter a valid exchange rate to convert Local Currency into GBP, with up to 4 decimal places" errorTitle="Invalid Exchange Rate Format" error="Enter a valid exchange rate, with up to 4 decimal places" sqref="K37">
      <formula1>100</formula1>
    </dataValidation>
    <dataValidation type="textLength" operator="lessThanOrEqual" allowBlank="1" showInputMessage="1" showErrorMessage="1" errorTitle="Max Characters Exceeded" error="The maximum number of characters that can be entered in this field is 25" sqref="E41">
      <formula1>25</formula1>
    </dataValidation>
    <dataValidation type="decimal" operator="lessThan" allowBlank="1" showInputMessage="1" showErrorMessage="1" promptTitle="Exchange Rate Format" prompt="Enter a valid exchange rate to convert GBP to Local Currency, with up to 4 decimal places" errorTitle="Invalid Exchange Rate Format" error="Enter a valid exchange rate, with up to 4 decimal places" sqref="J37">
      <formula1>100</formula1>
    </dataValidation>
    <dataValidation type="list" allowBlank="1" showInputMessage="1" showErrorMessage="1" promptTitle="Currency" prompt="Select currency from drop down list" errorTitle="Invalid Currency" error="Select Currency from list" sqref="J41">
      <formula1>$A$45:$A$51</formula1>
    </dataValidation>
    <dataValidation type="textLength" operator="lessThanOrEqual" allowBlank="1" showInputMessage="1" showErrorMessage="1" promptTitle="Maximum Characters" prompt="Maximum of 120 characters" errorTitle="Max Characters Exceeded" error="The maximum number of characters that can be entered in this field is 120" sqref="E37:E39">
      <formula1>120</formula1>
    </dataValidation>
  </dataValidations>
  <printOptions horizontalCentered="1"/>
  <pageMargins left="0.7480314960629921" right="0.7480314960629921" top="0.32" bottom="0.23" header="0.11811023622047245" footer="0.11811023622047245"/>
  <pageSetup fitToHeight="1" fitToWidth="1" horizontalDpi="600" verticalDpi="600" orientation="landscape" paperSize="9" scale="87" r:id="rId3"/>
  <headerFooter alignWithMargins="0">
    <oddFooter>&amp;LRev: 21.05.07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Leicester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ST1M</dc:creator>
  <cp:keywords/>
  <dc:description/>
  <cp:lastModifiedBy>Susan McShane</cp:lastModifiedBy>
  <cp:lastPrinted>2007-05-21T12:57:07Z</cp:lastPrinted>
  <dcterms:created xsi:type="dcterms:W3CDTF">1999-03-23T09:58:16Z</dcterms:created>
  <dcterms:modified xsi:type="dcterms:W3CDTF">2007-05-21T12:58:00Z</dcterms:modified>
  <cp:category/>
  <cp:version/>
  <cp:contentType/>
  <cp:contentStatus/>
</cp:coreProperties>
</file>